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<sst xmlns="http://schemas.openxmlformats.org/spreadsheetml/2006/main" count="41" uniqueCount="40">
  <si>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</si>
  <si>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</si>
  <si>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</si>
  <si>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</si>
  <si>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</si>
  <si>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</si>
  <si>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</si>
  <si>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</si>
  <si>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</si>
  <si>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</si>
  <si>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</si>
  <si>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</si>
  <si>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</si>
  <si>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</si>
  <si>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</si>
  <si>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</si>
  <si>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GLAVNI SODNIK</t>
  </si>
  <si>
    <t>XXXXXXXX</t>
  </si>
  <si>
    <t>SODNIŠKI STROŠKI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</si>
  <si>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</si>
  <si>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</si>
  <si>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</si>
  <si>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</si>
  <si>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</si>
  <si>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</si>
  <si>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</si>
  <si>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</si>
  <si>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</si>
  <si>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</si>
  <si>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</si>
  <si>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</si>
  <si>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</si>
  <si>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</si>
  <si>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</si>
  <si>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</si>
  <si>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</si>
  <si>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</si>
  <si>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</si>
  <si>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>2. SKL</t>
  </si>
  <si>
    <t xml:space="preserve">obračun za tekmo 2. SKL: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</si>
</sst>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zoomScale="80" zoomScaleNormal="80" workbookViewId="0">
      <selection activeCell="D21" sqref="D21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38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27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22</v>
      </c>
      <c r="C13" s="63" t="s">
        <v>16</v>
      </c>
      <c r="D13" s="63"/>
      <c r="E13" s="35"/>
      <c r="F13" s="35"/>
      <c r="G13" s="35"/>
      <c r="H13" s="4"/>
    </row>
    <row r="14" spans="2:8" ht="18" customHeight="1" x14ac:dyDescent="0.3">
      <c r="B14" s="11" t="s">
        <v>21</v>
      </c>
      <c r="C14" s="63" t="s">
        <v>17</v>
      </c>
      <c r="D14" s="63"/>
      <c r="E14" s="36"/>
      <c r="F14" s="36"/>
      <c r="G14" s="36"/>
      <c r="H14" s="4"/>
    </row>
    <row r="15" spans="2:8" ht="18" customHeight="1" x14ac:dyDescent="0.3">
      <c r="B15" s="11" t="s">
        <v>20</v>
      </c>
      <c r="C15" s="63" t="s">
        <v>17</v>
      </c>
      <c r="D15" s="63"/>
      <c r="E15" s="35"/>
      <c r="F15" s="35"/>
      <c r="G15" s="35"/>
      <c r="H15" s="4"/>
    </row>
    <row r="16" spans="2:8" ht="18" customHeight="1" x14ac:dyDescent="0.3">
      <c r="B16" s="11" t="s">
        <v>23</v>
      </c>
      <c r="C16" s="72" t="s">
        <v>2</v>
      </c>
      <c r="D16" s="72"/>
      <c r="E16" s="3"/>
      <c r="F16" s="3"/>
      <c r="G16" s="3"/>
      <c r="H16" s="4"/>
    </row>
    <row r="17" spans="2:8" ht="18" customHeight="1" x14ac:dyDescent="0.3">
      <c r="B17" s="11" t="s">
        <v>39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24</v>
      </c>
      <c r="C18" s="73" t="s">
        <v>29</v>
      </c>
      <c r="D18" s="73"/>
      <c r="E18" s="35"/>
      <c r="F18" s="35"/>
      <c r="G18" s="3"/>
      <c r="H18" s="4"/>
    </row>
    <row r="19" spans="2:8" ht="18" customHeight="1" x14ac:dyDescent="0.3">
      <c r="B19" s="11" t="s">
        <v>25</v>
      </c>
      <c r="C19" s="64" t="s">
        <v>18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26</v>
      </c>
      <c r="C21" s="32">
        <v>61.87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61.87</v>
      </c>
      <c r="D24" s="29"/>
    </row>
    <row r="25" spans="2:8" ht="17.399999999999999" customHeight="1" x14ac:dyDescent="0.3">
      <c r="B25" s="54" t="s">
        <v>6</v>
      </c>
      <c r="C25" s="39">
        <f>C24*0.1</f>
        <v>6.1870000000000003</v>
      </c>
      <c r="D25" s="29"/>
    </row>
    <row r="26" spans="2:8" ht="18.600000000000001" customHeight="1" x14ac:dyDescent="0.3">
      <c r="B26" s="54" t="s">
        <v>7</v>
      </c>
      <c r="C26" s="39">
        <f>+C24*6.36%</f>
        <v>3.9349319999999999</v>
      </c>
      <c r="D26" s="29"/>
    </row>
    <row r="27" spans="2:8" ht="18" customHeight="1" x14ac:dyDescent="0.3">
      <c r="B27" s="54" t="s">
        <v>8</v>
      </c>
      <c r="C27" s="39">
        <f>C24-C25-C26</f>
        <v>51.748068000000004</v>
      </c>
      <c r="D27" s="29"/>
    </row>
    <row r="28" spans="2:8" ht="18" customHeight="1" x14ac:dyDescent="0.3">
      <c r="B28" s="54" t="s">
        <v>9</v>
      </c>
      <c r="C28" s="39">
        <f>C27*0.25</f>
        <v>12.937017000000001</v>
      </c>
      <c r="D28" s="29"/>
    </row>
    <row r="29" spans="2:8" ht="17.399999999999999" customHeight="1" x14ac:dyDescent="0.3">
      <c r="B29" s="54" t="s">
        <v>10</v>
      </c>
      <c r="C29" s="39">
        <f>C24-C26-C28</f>
        <v>44.998051000000004</v>
      </c>
      <c r="D29" s="29"/>
    </row>
    <row r="30" spans="2:8" ht="18" customHeight="1" x14ac:dyDescent="0.3">
      <c r="B30" s="55" t="s">
        <v>11</v>
      </c>
      <c r="C30" s="39">
        <f>C24*0.0885</f>
        <v>5.4754949999999996</v>
      </c>
      <c r="D30" s="29"/>
    </row>
    <row r="31" spans="2:8" ht="18" customHeight="1" x14ac:dyDescent="0.3">
      <c r="B31" s="55" t="s">
        <v>12</v>
      </c>
      <c r="C31" s="39">
        <f>+C24*0.53%</f>
        <v>0.32791100000000001</v>
      </c>
      <c r="D31" s="29"/>
    </row>
    <row r="32" spans="2:8" ht="18.600000000000001" customHeight="1" x14ac:dyDescent="0.3">
      <c r="B32" s="56" t="s">
        <v>19</v>
      </c>
      <c r="C32" s="40">
        <f>+C24+C30+C31</f>
        <v>67.673406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32</v>
      </c>
      <c r="C34" s="34">
        <f>C29</f>
        <v>44.998051000000004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30</v>
      </c>
      <c r="C36" s="47" t="s">
        <v>28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31</v>
      </c>
      <c r="C37" s="47" t="s">
        <v>37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33</v>
      </c>
      <c r="C39" s="59" t="s">
        <v>35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34</v>
      </c>
      <c r="C41" s="50"/>
      <c r="D41" s="50"/>
      <c r="E41" s="22"/>
      <c r="F41" s="22"/>
      <c r="G41" s="22"/>
      <c r="H41" s="22"/>
    </row>
    <row r="44" spans="1:9" x14ac:dyDescent="0.3">
      <c r="B44" s="1" t="s">
        <v>36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otKKtH1ngN8LHYJT73+ceeeVlzjTGRl5EnZ8I8OTpXZTgVnMwz+pBIJ1xcOuVmjVtr/6CshEtV6Mlw7KJbRxuQ==" saltValue="yJt8V4YohS6qsgrodTR9Vg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2016-08-19T11:59:49Z</dcterms:modified>
</cp:coreProperties>
</file>